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880" yWindow="880" windowWidth="30280" windowHeight="207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7" i="1" l="1"/>
  <c r="N67" i="1"/>
  <c r="P67" i="1"/>
  <c r="O67" i="1"/>
  <c r="J66" i="1"/>
  <c r="N66" i="1"/>
  <c r="P66" i="1"/>
  <c r="O66" i="1"/>
  <c r="J65" i="1"/>
  <c r="N65" i="1"/>
  <c r="P65" i="1"/>
  <c r="O65" i="1"/>
  <c r="J63" i="1"/>
  <c r="N63" i="1"/>
  <c r="P63" i="1"/>
  <c r="O63" i="1"/>
  <c r="J62" i="1"/>
  <c r="N62" i="1"/>
  <c r="P62" i="1"/>
  <c r="O62" i="1"/>
  <c r="J61" i="1"/>
  <c r="N61" i="1"/>
  <c r="P61" i="1"/>
  <c r="O61" i="1"/>
  <c r="J60" i="1"/>
  <c r="N60" i="1"/>
  <c r="P60" i="1"/>
  <c r="O60" i="1"/>
  <c r="J55" i="1"/>
  <c r="N55" i="1"/>
  <c r="P55" i="1"/>
  <c r="O55" i="1"/>
  <c r="J54" i="1"/>
  <c r="N54" i="1"/>
  <c r="P54" i="1"/>
  <c r="O54" i="1"/>
  <c r="J53" i="1"/>
  <c r="N53" i="1"/>
  <c r="P53" i="1"/>
  <c r="O53" i="1"/>
  <c r="P52" i="1"/>
  <c r="O52" i="1"/>
  <c r="J51" i="1"/>
  <c r="N51" i="1"/>
  <c r="P51" i="1"/>
  <c r="O51" i="1"/>
  <c r="J50" i="1"/>
  <c r="N50" i="1"/>
  <c r="P50" i="1"/>
  <c r="O50" i="1"/>
  <c r="J49" i="1"/>
  <c r="N49" i="1"/>
  <c r="P49" i="1"/>
  <c r="O49" i="1"/>
  <c r="J48" i="1"/>
  <c r="N48" i="1"/>
  <c r="P48" i="1"/>
  <c r="O48" i="1"/>
  <c r="J47" i="1"/>
  <c r="N47" i="1"/>
  <c r="P47" i="1"/>
  <c r="O47" i="1"/>
  <c r="J46" i="1"/>
  <c r="N46" i="1"/>
  <c r="P46" i="1"/>
  <c r="O46" i="1"/>
  <c r="J45" i="1"/>
  <c r="N45" i="1"/>
  <c r="P45" i="1"/>
  <c r="O45" i="1"/>
  <c r="J44" i="1"/>
  <c r="N44" i="1"/>
  <c r="P44" i="1"/>
  <c r="O44" i="1"/>
  <c r="J43" i="1"/>
  <c r="N43" i="1"/>
  <c r="P43" i="1"/>
  <c r="O43" i="1"/>
  <c r="J42" i="1"/>
  <c r="N42" i="1"/>
  <c r="P42" i="1"/>
  <c r="O42" i="1"/>
  <c r="J41" i="1"/>
  <c r="N41" i="1"/>
  <c r="P41" i="1"/>
  <c r="O41" i="1"/>
  <c r="J40" i="1"/>
  <c r="N40" i="1"/>
  <c r="P40" i="1"/>
  <c r="O40" i="1"/>
  <c r="J39" i="1"/>
  <c r="N39" i="1"/>
  <c r="P39" i="1"/>
  <c r="O39" i="1"/>
  <c r="J38" i="1"/>
  <c r="N38" i="1"/>
  <c r="P38" i="1"/>
  <c r="O38" i="1"/>
  <c r="J37" i="1"/>
  <c r="N37" i="1"/>
  <c r="P37" i="1"/>
  <c r="O37" i="1"/>
  <c r="J36" i="1"/>
  <c r="N36" i="1"/>
  <c r="P36" i="1"/>
  <c r="O36" i="1"/>
  <c r="J35" i="1"/>
  <c r="N35" i="1"/>
  <c r="P35" i="1"/>
  <c r="O35" i="1"/>
  <c r="J34" i="1"/>
  <c r="N34" i="1"/>
  <c r="P34" i="1"/>
  <c r="O34" i="1"/>
  <c r="J33" i="1"/>
  <c r="N33" i="1"/>
  <c r="P33" i="1"/>
  <c r="O33" i="1"/>
  <c r="J32" i="1"/>
  <c r="N32" i="1"/>
  <c r="P32" i="1"/>
  <c r="O32" i="1"/>
  <c r="J31" i="1"/>
  <c r="N31" i="1"/>
  <c r="P31" i="1"/>
  <c r="O31" i="1"/>
  <c r="J30" i="1"/>
  <c r="N30" i="1"/>
  <c r="P30" i="1"/>
  <c r="O30" i="1"/>
  <c r="J29" i="1"/>
  <c r="N29" i="1"/>
  <c r="P29" i="1"/>
  <c r="O29" i="1"/>
  <c r="J28" i="1"/>
  <c r="N28" i="1"/>
  <c r="P28" i="1"/>
  <c r="O28" i="1"/>
  <c r="J27" i="1"/>
  <c r="N27" i="1"/>
  <c r="P27" i="1"/>
  <c r="O27" i="1"/>
  <c r="J26" i="1"/>
  <c r="N26" i="1"/>
  <c r="P26" i="1"/>
  <c r="O26" i="1"/>
  <c r="J25" i="1"/>
  <c r="N25" i="1"/>
  <c r="P25" i="1"/>
  <c r="O25" i="1"/>
  <c r="J24" i="1"/>
  <c r="N24" i="1"/>
  <c r="P24" i="1"/>
  <c r="O24" i="1"/>
  <c r="J23" i="1"/>
  <c r="N23" i="1"/>
  <c r="P23" i="1"/>
  <c r="O23" i="1"/>
  <c r="J22" i="1"/>
  <c r="N22" i="1"/>
  <c r="P22" i="1"/>
  <c r="O22" i="1"/>
  <c r="J21" i="1"/>
  <c r="N21" i="1"/>
  <c r="P21" i="1"/>
  <c r="O21" i="1"/>
  <c r="J20" i="1"/>
  <c r="N20" i="1"/>
  <c r="P20" i="1"/>
  <c r="O20" i="1"/>
  <c r="J19" i="1"/>
  <c r="N19" i="1"/>
  <c r="P19" i="1"/>
  <c r="O19" i="1"/>
  <c r="J18" i="1"/>
  <c r="N18" i="1"/>
  <c r="P18" i="1"/>
  <c r="O18" i="1"/>
  <c r="J17" i="1"/>
  <c r="N17" i="1"/>
  <c r="P17" i="1"/>
  <c r="O17" i="1"/>
  <c r="J16" i="1"/>
  <c r="N16" i="1"/>
  <c r="P16" i="1"/>
  <c r="O16" i="1"/>
  <c r="J15" i="1"/>
  <c r="N15" i="1"/>
  <c r="P15" i="1"/>
  <c r="O15" i="1"/>
  <c r="J14" i="1"/>
  <c r="N14" i="1"/>
  <c r="P14" i="1"/>
  <c r="O14" i="1"/>
  <c r="J13" i="1"/>
  <c r="N13" i="1"/>
  <c r="P13" i="1"/>
  <c r="O13" i="1"/>
  <c r="J12" i="1"/>
  <c r="N12" i="1"/>
  <c r="P12" i="1"/>
  <c r="O12" i="1"/>
  <c r="J11" i="1"/>
  <c r="N11" i="1"/>
  <c r="P11" i="1"/>
  <c r="O11" i="1"/>
  <c r="J10" i="1"/>
  <c r="N10" i="1"/>
  <c r="P10" i="1"/>
  <c r="O10" i="1"/>
  <c r="J9" i="1"/>
  <c r="N9" i="1"/>
  <c r="P9" i="1"/>
  <c r="O9" i="1"/>
  <c r="J8" i="1"/>
  <c r="N8" i="1"/>
  <c r="P8" i="1"/>
  <c r="O8" i="1"/>
  <c r="J7" i="1"/>
  <c r="N7" i="1"/>
  <c r="P7" i="1"/>
  <c r="O7" i="1"/>
  <c r="J6" i="1"/>
  <c r="N6" i="1"/>
  <c r="P6" i="1"/>
  <c r="O6" i="1"/>
  <c r="J5" i="1"/>
  <c r="N5" i="1"/>
  <c r="P5" i="1"/>
  <c r="O5" i="1"/>
  <c r="J4" i="1"/>
  <c r="N4" i="1"/>
  <c r="P4" i="1"/>
  <c r="O4" i="1"/>
  <c r="J3" i="1"/>
  <c r="N3" i="1"/>
  <c r="P3" i="1"/>
  <c r="O3" i="1"/>
  <c r="J2" i="1"/>
  <c r="N2" i="1"/>
  <c r="P2" i="1"/>
  <c r="O2" i="1"/>
</calcChain>
</file>

<file path=xl/sharedStrings.xml><?xml version="1.0" encoding="utf-8"?>
<sst xmlns="http://schemas.openxmlformats.org/spreadsheetml/2006/main" count="264" uniqueCount="77">
  <si>
    <t>MUNZ ID</t>
  </si>
  <si>
    <t>Previous ID</t>
  </si>
  <si>
    <t>Location</t>
  </si>
  <si>
    <t>Species</t>
  </si>
  <si>
    <t>Extracted</t>
  </si>
  <si>
    <t>Weight (g):</t>
  </si>
  <si>
    <t>Tail Length (cm)</t>
  </si>
  <si>
    <t>Average Tail length (cm):</t>
  </si>
  <si>
    <t>Body Length (cm):</t>
  </si>
  <si>
    <t>Average Body Length (cm):</t>
  </si>
  <si>
    <t>Tail Length: Body Length Ratio</t>
  </si>
  <si>
    <t>Total Body Length (Tail length + Body length)</t>
  </si>
  <si>
    <t>Abel Tasman 52</t>
  </si>
  <si>
    <t>Abel Tasman National Park</t>
  </si>
  <si>
    <t>Musculus</t>
  </si>
  <si>
    <t>Yes</t>
  </si>
  <si>
    <t>Abel Tasman 53</t>
  </si>
  <si>
    <t>Abel Tasman 54</t>
  </si>
  <si>
    <t>Abel Tasman 55</t>
  </si>
  <si>
    <t>Abel Tasman 56</t>
  </si>
  <si>
    <t>Gisborne 32</t>
  </si>
  <si>
    <t>Gisborne</t>
  </si>
  <si>
    <t>Gisborne 36</t>
  </si>
  <si>
    <t>Gisborne 37</t>
  </si>
  <si>
    <t>Gisborne 38</t>
  </si>
  <si>
    <t>Gisborne 39</t>
  </si>
  <si>
    <t>Mahia 26</t>
  </si>
  <si>
    <t>Mahia</t>
  </si>
  <si>
    <t>Mahia 27</t>
  </si>
  <si>
    <t>Mahia 28</t>
  </si>
  <si>
    <t>Mahia 29</t>
  </si>
  <si>
    <t>Mahia 30</t>
  </si>
  <si>
    <t>Mahia 31</t>
  </si>
  <si>
    <t>Mahia 34</t>
  </si>
  <si>
    <t>Mahia 40</t>
  </si>
  <si>
    <t>Mahia 41</t>
  </si>
  <si>
    <t>Mahia 42</t>
  </si>
  <si>
    <t>Mahia 43</t>
  </si>
  <si>
    <t>Napier 1</t>
  </si>
  <si>
    <t>Napier</t>
  </si>
  <si>
    <t>Napier 2</t>
  </si>
  <si>
    <t>Napier 3</t>
  </si>
  <si>
    <t>Napier 4</t>
  </si>
  <si>
    <t>Napier 45</t>
  </si>
  <si>
    <t>Napier 46</t>
  </si>
  <si>
    <t>Napier 47</t>
  </si>
  <si>
    <t>Napier 5</t>
  </si>
  <si>
    <t>Havelock North</t>
  </si>
  <si>
    <t>Napier 6</t>
  </si>
  <si>
    <t>Onenui 19</t>
  </si>
  <si>
    <t>Onenui</t>
  </si>
  <si>
    <t>Onenui 20</t>
  </si>
  <si>
    <t>Onenui 21</t>
  </si>
  <si>
    <t>Onenui 22</t>
  </si>
  <si>
    <t>Onenui 23</t>
  </si>
  <si>
    <t>Portland 13</t>
  </si>
  <si>
    <t>Waikawa Island</t>
  </si>
  <si>
    <t>Portland 14</t>
  </si>
  <si>
    <t>Portland 15</t>
  </si>
  <si>
    <t>Portland 16</t>
  </si>
  <si>
    <t>Portland 17</t>
  </si>
  <si>
    <t>Portland 18</t>
  </si>
  <si>
    <t>Portland 48</t>
  </si>
  <si>
    <t>Portland 49</t>
  </si>
  <si>
    <t>Portland 50</t>
  </si>
  <si>
    <t>Portland 51</t>
  </si>
  <si>
    <t>Mahia 10</t>
  </si>
  <si>
    <t>Wairoa Area</t>
  </si>
  <si>
    <t>Wairoa 11</t>
  </si>
  <si>
    <t>Wairoa 12</t>
  </si>
  <si>
    <t>Mahia 33</t>
  </si>
  <si>
    <t>Wairoa 35</t>
  </si>
  <si>
    <t>Mangapoike  (Wairoa)</t>
  </si>
  <si>
    <t>Wairoa 44</t>
  </si>
  <si>
    <t>Wairoa 7</t>
  </si>
  <si>
    <t>Wairoa 8</t>
  </si>
  <si>
    <t>Wairoa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</si>
</sst>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/>
    <xf numFmtId="164" fontId="0" fillId="2" borderId="0" xfId="0" applyNumberFormat="1" applyFill="1"/>
    <xf numFmtId="0" fontId="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ill="1"/>
    <xf numFmtId="164" fontId="0" fillId="3" borderId="0" xfId="0" applyNumberFormat="1" applyFill="1"/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/>
    <xf numFmtId="164" fontId="0" fillId="4" borderId="0" xfId="0" applyNumberFormat="1" applyFill="1"/>
    <xf numFmtId="0" fontId="2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164" fontId="0" fillId="5" borderId="0" xfId="0" applyNumberFormat="1" applyFill="1"/>
    <xf numFmtId="0" fontId="2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164" fontId="0" fillId="6" borderId="0" xfId="0" applyNumberFormat="1" applyFill="1"/>
    <xf numFmtId="0" fontId="2" fillId="7" borderId="0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164" fontId="0" fillId="7" borderId="0" xfId="0" applyNumberFormat="1" applyFill="1"/>
    <xf numFmtId="0" fontId="2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0" fillId="8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workbookViewId="0">
      <selection activeCell="Q8" sqref="Q8"/>
    </sheetView>
  </sheetViews>
  <sheetFormatPr baseColWidth="10" defaultRowHeight="15" x14ac:dyDescent="0"/>
  <cols>
    <col min="2" max="2" width="19.6640625" customWidth="1"/>
    <col min="3" max="3" width="22.1640625" customWidth="1"/>
    <col min="4" max="4" width="14" customWidth="1"/>
    <col min="10" max="10" width="17.83203125" customWidth="1"/>
    <col min="14" max="16" width="17.83203125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/>
      <c r="I1" s="2"/>
      <c r="J1" s="2" t="s">
        <v>7</v>
      </c>
      <c r="K1" s="2" t="s">
        <v>8</v>
      </c>
      <c r="L1" s="2"/>
      <c r="M1" s="2"/>
      <c r="N1" s="2" t="s">
        <v>9</v>
      </c>
      <c r="O1" s="3" t="s">
        <v>10</v>
      </c>
      <c r="P1" s="2" t="s">
        <v>11</v>
      </c>
    </row>
    <row r="2" spans="1:16" ht="42">
      <c r="A2" s="4">
        <v>12977</v>
      </c>
      <c r="B2" s="4" t="s">
        <v>12</v>
      </c>
      <c r="C2" s="4" t="s">
        <v>13</v>
      </c>
      <c r="D2" s="5" t="s">
        <v>14</v>
      </c>
      <c r="E2" t="s">
        <v>15</v>
      </c>
      <c r="F2">
        <v>17.55</v>
      </c>
      <c r="G2">
        <v>7.9</v>
      </c>
      <c r="H2">
        <v>8.0500000000000007</v>
      </c>
      <c r="I2">
        <v>7.95</v>
      </c>
      <c r="J2">
        <f t="shared" ref="J2:J51" si="0">AVERAGE(G2:I2)</f>
        <v>7.9666666666666677</v>
      </c>
      <c r="K2">
        <v>8.5</v>
      </c>
      <c r="L2">
        <v>8.4</v>
      </c>
      <c r="M2">
        <v>8.5</v>
      </c>
      <c r="N2">
        <f t="shared" ref="N2:N51" si="1">AVERAGE(K2:M2)</f>
        <v>8.4666666666666668</v>
      </c>
      <c r="O2" s="6">
        <f t="shared" ref="O2:O55" si="2">J2/N2</f>
        <v>0.94094488188976388</v>
      </c>
      <c r="P2">
        <f t="shared" ref="P2:P55" si="3">J2+N2</f>
        <v>16.433333333333334</v>
      </c>
    </row>
    <row r="3" spans="1:16" ht="42">
      <c r="A3" s="4">
        <v>12978</v>
      </c>
      <c r="B3" s="4" t="s">
        <v>16</v>
      </c>
      <c r="C3" s="4" t="s">
        <v>13</v>
      </c>
      <c r="D3" s="5" t="s">
        <v>14</v>
      </c>
      <c r="E3" t="s">
        <v>15</v>
      </c>
      <c r="F3">
        <v>12.53</v>
      </c>
      <c r="G3">
        <v>8.1</v>
      </c>
      <c r="H3">
        <v>8.15</v>
      </c>
      <c r="I3">
        <v>8.15</v>
      </c>
      <c r="J3">
        <f t="shared" si="0"/>
        <v>8.1333333333333329</v>
      </c>
      <c r="K3">
        <v>7.7</v>
      </c>
      <c r="L3">
        <v>7.6</v>
      </c>
      <c r="M3">
        <v>7.55</v>
      </c>
      <c r="N3">
        <f t="shared" si="1"/>
        <v>7.6166666666666671</v>
      </c>
      <c r="O3" s="6">
        <f t="shared" si="2"/>
        <v>1.0678336980306344</v>
      </c>
      <c r="P3">
        <f t="shared" si="3"/>
        <v>15.75</v>
      </c>
    </row>
    <row r="4" spans="1:16" ht="42">
      <c r="A4" s="4">
        <v>12979</v>
      </c>
      <c r="B4" s="4" t="s">
        <v>17</v>
      </c>
      <c r="C4" s="4" t="s">
        <v>13</v>
      </c>
      <c r="D4" s="5" t="s">
        <v>14</v>
      </c>
      <c r="E4" t="s">
        <v>15</v>
      </c>
      <c r="F4">
        <v>18.93</v>
      </c>
      <c r="G4">
        <v>8.3000000000000007</v>
      </c>
      <c r="H4">
        <v>8.4</v>
      </c>
      <c r="I4">
        <v>8.6</v>
      </c>
      <c r="J4">
        <f t="shared" si="0"/>
        <v>8.4333333333333353</v>
      </c>
      <c r="K4">
        <v>9.3000000000000007</v>
      </c>
      <c r="L4">
        <v>9.1</v>
      </c>
      <c r="M4">
        <v>9.0500000000000007</v>
      </c>
      <c r="N4">
        <f t="shared" si="1"/>
        <v>9.15</v>
      </c>
      <c r="O4" s="6">
        <f t="shared" si="2"/>
        <v>0.92167577413479074</v>
      </c>
      <c r="P4">
        <f t="shared" si="3"/>
        <v>17.583333333333336</v>
      </c>
    </row>
    <row r="5" spans="1:16" ht="42">
      <c r="A5" s="4">
        <v>12980</v>
      </c>
      <c r="B5" s="4" t="s">
        <v>18</v>
      </c>
      <c r="C5" s="4" t="s">
        <v>13</v>
      </c>
      <c r="D5" s="5" t="s">
        <v>14</v>
      </c>
      <c r="E5" t="s">
        <v>15</v>
      </c>
      <c r="F5">
        <v>15.34</v>
      </c>
      <c r="G5">
        <v>8.9</v>
      </c>
      <c r="H5">
        <v>8.75</v>
      </c>
      <c r="I5">
        <v>8.8000000000000007</v>
      </c>
      <c r="J5">
        <f t="shared" si="0"/>
        <v>8.8166666666666664</v>
      </c>
      <c r="K5">
        <v>7.5</v>
      </c>
      <c r="L5">
        <v>7.7</v>
      </c>
      <c r="M5">
        <v>7.8</v>
      </c>
      <c r="N5">
        <f t="shared" si="1"/>
        <v>7.666666666666667</v>
      </c>
      <c r="O5" s="6">
        <f t="shared" si="2"/>
        <v>1.1499999999999999</v>
      </c>
      <c r="P5">
        <f t="shared" si="3"/>
        <v>16.483333333333334</v>
      </c>
    </row>
    <row r="6" spans="1:16" ht="42">
      <c r="A6" s="4">
        <v>12981</v>
      </c>
      <c r="B6" s="4" t="s">
        <v>19</v>
      </c>
      <c r="C6" s="4" t="s">
        <v>13</v>
      </c>
      <c r="D6" s="5" t="s">
        <v>14</v>
      </c>
      <c r="E6" t="s">
        <v>15</v>
      </c>
      <c r="F6">
        <v>9.2899999999999991</v>
      </c>
      <c r="G6">
        <v>7</v>
      </c>
      <c r="H6">
        <v>7.1</v>
      </c>
      <c r="I6">
        <v>6.9</v>
      </c>
      <c r="J6">
        <f t="shared" si="0"/>
        <v>7</v>
      </c>
      <c r="K6">
        <v>6.8</v>
      </c>
      <c r="L6">
        <v>6.7</v>
      </c>
      <c r="M6">
        <v>6.6</v>
      </c>
      <c r="N6">
        <f t="shared" si="1"/>
        <v>6.7</v>
      </c>
      <c r="O6" s="6">
        <f t="shared" si="2"/>
        <v>1.044776119402985</v>
      </c>
      <c r="P6">
        <f t="shared" si="3"/>
        <v>13.7</v>
      </c>
    </row>
    <row r="7" spans="1:16">
      <c r="A7" s="7">
        <v>13019</v>
      </c>
      <c r="B7" s="7" t="s">
        <v>20</v>
      </c>
      <c r="C7" s="7" t="s">
        <v>21</v>
      </c>
      <c r="D7" s="8" t="s">
        <v>14</v>
      </c>
      <c r="E7" s="9" t="s">
        <v>15</v>
      </c>
      <c r="F7" s="9">
        <v>11.3</v>
      </c>
      <c r="G7" s="9">
        <v>6.7</v>
      </c>
      <c r="H7" s="9">
        <v>7</v>
      </c>
      <c r="I7" s="9">
        <v>6.85</v>
      </c>
      <c r="J7" s="9">
        <f t="shared" si="0"/>
        <v>6.8499999999999988</v>
      </c>
      <c r="K7" s="9">
        <v>7.3</v>
      </c>
      <c r="L7" s="9">
        <v>7.2</v>
      </c>
      <c r="M7" s="9">
        <v>7.35</v>
      </c>
      <c r="N7" s="9">
        <f t="shared" si="1"/>
        <v>7.2833333333333341</v>
      </c>
      <c r="O7" s="10">
        <f t="shared" si="2"/>
        <v>0.94050343249427892</v>
      </c>
      <c r="P7">
        <f t="shared" si="3"/>
        <v>14.133333333333333</v>
      </c>
    </row>
    <row r="8" spans="1:16">
      <c r="A8" s="7">
        <v>13020</v>
      </c>
      <c r="B8" s="7" t="s">
        <v>22</v>
      </c>
      <c r="C8" s="7" t="s">
        <v>21</v>
      </c>
      <c r="D8" s="8" t="s">
        <v>14</v>
      </c>
      <c r="E8" s="9" t="s">
        <v>15</v>
      </c>
      <c r="F8" s="9">
        <v>13.4</v>
      </c>
      <c r="G8" s="9">
        <v>7.6</v>
      </c>
      <c r="H8" s="9">
        <v>7.5</v>
      </c>
      <c r="I8" s="9">
        <v>7.45</v>
      </c>
      <c r="J8" s="9">
        <f t="shared" si="0"/>
        <v>7.5166666666666666</v>
      </c>
      <c r="K8" s="9">
        <v>8.3000000000000007</v>
      </c>
      <c r="L8" s="9">
        <v>8.35</v>
      </c>
      <c r="M8" s="9">
        <v>8.25</v>
      </c>
      <c r="N8" s="9">
        <f t="shared" si="1"/>
        <v>8.2999999999999989</v>
      </c>
      <c r="O8" s="10">
        <f t="shared" si="2"/>
        <v>0.90562248995983952</v>
      </c>
      <c r="P8">
        <f t="shared" si="3"/>
        <v>15.816666666666666</v>
      </c>
    </row>
    <row r="9" spans="1:16">
      <c r="A9" s="7">
        <v>13021</v>
      </c>
      <c r="B9" s="7" t="s">
        <v>23</v>
      </c>
      <c r="C9" s="7" t="s">
        <v>21</v>
      </c>
      <c r="D9" s="8" t="s">
        <v>14</v>
      </c>
      <c r="E9" s="9" t="s">
        <v>15</v>
      </c>
      <c r="F9" s="9">
        <v>16.68</v>
      </c>
      <c r="G9" s="9">
        <v>7.3</v>
      </c>
      <c r="H9" s="9">
        <v>7.4</v>
      </c>
      <c r="I9" s="9">
        <v>7.3</v>
      </c>
      <c r="J9" s="9">
        <f t="shared" si="0"/>
        <v>7.333333333333333</v>
      </c>
      <c r="K9" s="9">
        <v>8.1999999999999993</v>
      </c>
      <c r="L9" s="9">
        <v>8.1</v>
      </c>
      <c r="M9" s="9">
        <v>8.1</v>
      </c>
      <c r="N9" s="9">
        <f t="shared" si="1"/>
        <v>8.1333333333333329</v>
      </c>
      <c r="O9" s="10">
        <f t="shared" si="2"/>
        <v>0.90163934426229508</v>
      </c>
      <c r="P9">
        <f t="shared" si="3"/>
        <v>15.466666666666665</v>
      </c>
    </row>
    <row r="10" spans="1:16">
      <c r="A10" s="7">
        <v>13022</v>
      </c>
      <c r="B10" s="7" t="s">
        <v>24</v>
      </c>
      <c r="C10" s="7" t="s">
        <v>21</v>
      </c>
      <c r="D10" s="8" t="s">
        <v>14</v>
      </c>
      <c r="E10" s="9" t="s">
        <v>15</v>
      </c>
      <c r="F10" s="9">
        <v>15.58</v>
      </c>
      <c r="G10" s="9">
        <v>7.4</v>
      </c>
      <c r="H10" s="9">
        <v>7.4</v>
      </c>
      <c r="I10" s="9">
        <v>7.3</v>
      </c>
      <c r="J10" s="9">
        <f t="shared" si="0"/>
        <v>7.3666666666666671</v>
      </c>
      <c r="K10" s="9">
        <v>7.9</v>
      </c>
      <c r="L10" s="9">
        <v>7.8</v>
      </c>
      <c r="M10" s="9">
        <v>7.85</v>
      </c>
      <c r="N10" s="9">
        <f t="shared" si="1"/>
        <v>7.8499999999999988</v>
      </c>
      <c r="O10" s="10">
        <f t="shared" si="2"/>
        <v>0.93842887473460745</v>
      </c>
      <c r="P10">
        <f t="shared" si="3"/>
        <v>15.216666666666665</v>
      </c>
    </row>
    <row r="11" spans="1:16">
      <c r="A11" s="7">
        <v>13023</v>
      </c>
      <c r="B11" s="7" t="s">
        <v>25</v>
      </c>
      <c r="C11" s="7" t="s">
        <v>21</v>
      </c>
      <c r="D11" s="8" t="s">
        <v>14</v>
      </c>
      <c r="E11" s="9" t="s">
        <v>15</v>
      </c>
      <c r="F11" s="9">
        <v>9.82</v>
      </c>
      <c r="G11" s="9">
        <v>7</v>
      </c>
      <c r="H11" s="9">
        <v>7</v>
      </c>
      <c r="I11" s="9">
        <v>7.05</v>
      </c>
      <c r="J11" s="9">
        <f t="shared" si="0"/>
        <v>7.0166666666666666</v>
      </c>
      <c r="K11" s="9">
        <v>6.7</v>
      </c>
      <c r="L11" s="9">
        <v>6.6</v>
      </c>
      <c r="M11" s="9">
        <v>6.75</v>
      </c>
      <c r="N11" s="9">
        <f t="shared" si="1"/>
        <v>6.6833333333333336</v>
      </c>
      <c r="O11" s="10">
        <f t="shared" si="2"/>
        <v>1.0498753117206983</v>
      </c>
      <c r="P11">
        <f t="shared" si="3"/>
        <v>13.7</v>
      </c>
    </row>
    <row r="12" spans="1:16">
      <c r="A12" s="11">
        <v>13024</v>
      </c>
      <c r="B12" s="11" t="s">
        <v>26</v>
      </c>
      <c r="C12" s="11" t="s">
        <v>27</v>
      </c>
      <c r="D12" s="12" t="s">
        <v>14</v>
      </c>
      <c r="E12" s="13" t="s">
        <v>15</v>
      </c>
      <c r="F12" s="13">
        <v>10.81</v>
      </c>
      <c r="G12" s="13">
        <v>7.15</v>
      </c>
      <c r="H12" s="13">
        <v>7.3</v>
      </c>
      <c r="I12" s="13">
        <v>7.25</v>
      </c>
      <c r="J12" s="13">
        <f t="shared" si="0"/>
        <v>7.2333333333333334</v>
      </c>
      <c r="K12" s="13">
        <v>7.5</v>
      </c>
      <c r="L12" s="13">
        <v>7.7</v>
      </c>
      <c r="M12" s="13">
        <v>7.5</v>
      </c>
      <c r="N12" s="13">
        <f t="shared" si="1"/>
        <v>7.5666666666666664</v>
      </c>
      <c r="O12" s="14">
        <f t="shared" si="2"/>
        <v>0.95594713656387664</v>
      </c>
      <c r="P12">
        <f t="shared" si="3"/>
        <v>14.8</v>
      </c>
    </row>
    <row r="13" spans="1:16">
      <c r="A13" s="11">
        <v>13025</v>
      </c>
      <c r="B13" s="11" t="s">
        <v>28</v>
      </c>
      <c r="C13" s="11" t="s">
        <v>27</v>
      </c>
      <c r="D13" s="12" t="s">
        <v>14</v>
      </c>
      <c r="E13" s="13" t="s">
        <v>15</v>
      </c>
      <c r="F13" s="13">
        <v>11.49</v>
      </c>
      <c r="G13" s="13">
        <v>7.1</v>
      </c>
      <c r="H13" s="13">
        <v>7.2</v>
      </c>
      <c r="I13" s="13">
        <v>7.1</v>
      </c>
      <c r="J13" s="13">
        <f t="shared" si="0"/>
        <v>7.1333333333333329</v>
      </c>
      <c r="K13" s="13">
        <v>7.55</v>
      </c>
      <c r="L13" s="13">
        <v>7.45</v>
      </c>
      <c r="M13" s="13">
        <v>7.4</v>
      </c>
      <c r="N13" s="13">
        <f t="shared" si="1"/>
        <v>7.4666666666666659</v>
      </c>
      <c r="O13" s="14">
        <f t="shared" si="2"/>
        <v>0.9553571428571429</v>
      </c>
      <c r="P13">
        <f t="shared" si="3"/>
        <v>14.599999999999998</v>
      </c>
    </row>
    <row r="14" spans="1:16">
      <c r="A14" s="11">
        <v>13026</v>
      </c>
      <c r="B14" s="11" t="s">
        <v>29</v>
      </c>
      <c r="C14" s="11" t="s">
        <v>27</v>
      </c>
      <c r="D14" s="12" t="s">
        <v>14</v>
      </c>
      <c r="E14" s="13" t="s">
        <v>15</v>
      </c>
      <c r="F14" s="13">
        <v>13.61</v>
      </c>
      <c r="G14" s="13">
        <v>7.8</v>
      </c>
      <c r="H14" s="13">
        <v>8</v>
      </c>
      <c r="I14" s="13">
        <v>7.9</v>
      </c>
      <c r="J14" s="13">
        <f t="shared" si="0"/>
        <v>7.9000000000000012</v>
      </c>
      <c r="K14" s="13">
        <v>7.85</v>
      </c>
      <c r="L14" s="13">
        <v>7.95</v>
      </c>
      <c r="M14" s="13">
        <v>8.0500000000000007</v>
      </c>
      <c r="N14" s="13">
        <f t="shared" si="1"/>
        <v>7.95</v>
      </c>
      <c r="O14" s="14">
        <f t="shared" si="2"/>
        <v>0.99371069182389948</v>
      </c>
      <c r="P14">
        <f t="shared" si="3"/>
        <v>15.850000000000001</v>
      </c>
    </row>
    <row r="15" spans="1:16">
      <c r="A15" s="11">
        <v>13027</v>
      </c>
      <c r="B15" s="11" t="s">
        <v>30</v>
      </c>
      <c r="C15" s="11" t="s">
        <v>27</v>
      </c>
      <c r="D15" s="12" t="s">
        <v>14</v>
      </c>
      <c r="E15" s="13" t="s">
        <v>15</v>
      </c>
      <c r="F15" s="13">
        <v>14.14</v>
      </c>
      <c r="G15" s="13">
        <v>7.2</v>
      </c>
      <c r="H15" s="13">
        <v>7.25</v>
      </c>
      <c r="I15" s="13">
        <v>7.3</v>
      </c>
      <c r="J15" s="13">
        <f t="shared" si="0"/>
        <v>7.25</v>
      </c>
      <c r="K15" s="13">
        <v>8</v>
      </c>
      <c r="L15" s="13">
        <v>8.0500000000000007</v>
      </c>
      <c r="M15" s="13">
        <v>7.9</v>
      </c>
      <c r="N15" s="13">
        <f t="shared" si="1"/>
        <v>7.9833333333333343</v>
      </c>
      <c r="O15" s="14">
        <f t="shared" si="2"/>
        <v>0.90814196242171175</v>
      </c>
      <c r="P15">
        <f t="shared" si="3"/>
        <v>15.233333333333334</v>
      </c>
    </row>
    <row r="16" spans="1:16">
      <c r="A16" s="11">
        <v>13028</v>
      </c>
      <c r="B16" s="11" t="s">
        <v>31</v>
      </c>
      <c r="C16" s="11" t="s">
        <v>27</v>
      </c>
      <c r="D16" s="12" t="s">
        <v>14</v>
      </c>
      <c r="E16" s="13" t="s">
        <v>15</v>
      </c>
      <c r="F16" s="13">
        <v>10.029999999999999</v>
      </c>
      <c r="G16" s="13">
        <v>7.05</v>
      </c>
      <c r="H16" s="13">
        <v>7.2</v>
      </c>
      <c r="I16" s="13">
        <v>7.2</v>
      </c>
      <c r="J16" s="13">
        <f t="shared" si="0"/>
        <v>7.1499999999999995</v>
      </c>
      <c r="K16" s="13">
        <v>7.1</v>
      </c>
      <c r="L16" s="13">
        <v>7.05</v>
      </c>
      <c r="M16" s="13">
        <v>7.1</v>
      </c>
      <c r="N16" s="13">
        <f t="shared" si="1"/>
        <v>7.083333333333333</v>
      </c>
      <c r="O16" s="14">
        <f t="shared" si="2"/>
        <v>1.0094117647058822</v>
      </c>
      <c r="P16">
        <f t="shared" si="3"/>
        <v>14.233333333333333</v>
      </c>
    </row>
    <row r="17" spans="1:16">
      <c r="A17" s="11">
        <v>13029</v>
      </c>
      <c r="B17" s="11" t="s">
        <v>32</v>
      </c>
      <c r="C17" s="11" t="s">
        <v>27</v>
      </c>
      <c r="D17" s="12" t="s">
        <v>14</v>
      </c>
      <c r="E17" s="13" t="s">
        <v>15</v>
      </c>
      <c r="F17" s="13">
        <v>16.149999999999999</v>
      </c>
      <c r="G17" s="13">
        <v>8</v>
      </c>
      <c r="H17" s="13"/>
      <c r="I17" s="13"/>
      <c r="J17" s="13">
        <f t="shared" si="0"/>
        <v>8</v>
      </c>
      <c r="K17" s="13">
        <v>8.3000000000000007</v>
      </c>
      <c r="L17" s="13"/>
      <c r="M17" s="13"/>
      <c r="N17" s="13">
        <f t="shared" si="1"/>
        <v>8.3000000000000007</v>
      </c>
      <c r="O17" s="14">
        <f t="shared" si="2"/>
        <v>0.96385542168674687</v>
      </c>
      <c r="P17">
        <f t="shared" si="3"/>
        <v>16.3</v>
      </c>
    </row>
    <row r="18" spans="1:16">
      <c r="A18" s="11">
        <v>13030</v>
      </c>
      <c r="B18" s="11" t="s">
        <v>33</v>
      </c>
      <c r="C18" s="11" t="s">
        <v>27</v>
      </c>
      <c r="D18" s="12" t="s">
        <v>14</v>
      </c>
      <c r="E18" s="13" t="s">
        <v>15</v>
      </c>
      <c r="F18" s="13">
        <v>17.3</v>
      </c>
      <c r="G18" s="13">
        <v>6.05</v>
      </c>
      <c r="H18" s="13">
        <v>6.2</v>
      </c>
      <c r="I18" s="13">
        <v>6.1</v>
      </c>
      <c r="J18" s="13">
        <f t="shared" si="0"/>
        <v>6.1166666666666671</v>
      </c>
      <c r="K18" s="13">
        <v>7.9</v>
      </c>
      <c r="L18" s="13">
        <v>7.9</v>
      </c>
      <c r="M18" s="13">
        <v>8</v>
      </c>
      <c r="N18" s="13">
        <f t="shared" si="1"/>
        <v>7.9333333333333336</v>
      </c>
      <c r="O18" s="14">
        <f t="shared" si="2"/>
        <v>0.77100840336134457</v>
      </c>
      <c r="P18">
        <f t="shared" si="3"/>
        <v>14.05</v>
      </c>
    </row>
    <row r="19" spans="1:16">
      <c r="A19" s="11">
        <v>13031</v>
      </c>
      <c r="B19" s="11" t="s">
        <v>34</v>
      </c>
      <c r="C19" s="11" t="s">
        <v>27</v>
      </c>
      <c r="D19" s="12" t="s">
        <v>14</v>
      </c>
      <c r="E19" s="13" t="s">
        <v>15</v>
      </c>
      <c r="F19" s="13">
        <v>16.12</v>
      </c>
      <c r="G19" s="13">
        <v>7.75</v>
      </c>
      <c r="H19" s="13">
        <v>8</v>
      </c>
      <c r="I19" s="13">
        <v>7.85</v>
      </c>
      <c r="J19" s="13">
        <f t="shared" si="0"/>
        <v>7.8666666666666671</v>
      </c>
      <c r="K19" s="13">
        <v>8.1</v>
      </c>
      <c r="L19" s="13">
        <v>8.1</v>
      </c>
      <c r="M19" s="13">
        <v>8.0500000000000007</v>
      </c>
      <c r="N19" s="13">
        <f t="shared" si="1"/>
        <v>8.0833333333333339</v>
      </c>
      <c r="O19" s="14">
        <f t="shared" si="2"/>
        <v>0.97319587628865978</v>
      </c>
      <c r="P19">
        <f t="shared" si="3"/>
        <v>15.950000000000001</v>
      </c>
    </row>
    <row r="20" spans="1:16">
      <c r="A20" s="11">
        <v>13032</v>
      </c>
      <c r="B20" s="11" t="s">
        <v>35</v>
      </c>
      <c r="C20" s="11" t="s">
        <v>27</v>
      </c>
      <c r="D20" s="12" t="s">
        <v>14</v>
      </c>
      <c r="E20" s="13" t="s">
        <v>15</v>
      </c>
      <c r="F20" s="13">
        <v>11.9</v>
      </c>
      <c r="G20" s="13">
        <v>7.1</v>
      </c>
      <c r="H20" s="13">
        <v>7</v>
      </c>
      <c r="I20" s="13">
        <v>6.9</v>
      </c>
      <c r="J20" s="13">
        <f t="shared" si="0"/>
        <v>7</v>
      </c>
      <c r="K20" s="13">
        <v>7.85</v>
      </c>
      <c r="L20" s="13">
        <v>7.85</v>
      </c>
      <c r="M20" s="13">
        <v>7.9</v>
      </c>
      <c r="N20" s="13">
        <f t="shared" si="1"/>
        <v>7.8666666666666671</v>
      </c>
      <c r="O20" s="14">
        <f t="shared" si="2"/>
        <v>0.88983050847457623</v>
      </c>
      <c r="P20">
        <f t="shared" si="3"/>
        <v>14.866666666666667</v>
      </c>
    </row>
    <row r="21" spans="1:16">
      <c r="A21" s="11">
        <v>13033</v>
      </c>
      <c r="B21" s="11" t="s">
        <v>36</v>
      </c>
      <c r="C21" s="11" t="s">
        <v>27</v>
      </c>
      <c r="D21" s="12" t="s">
        <v>14</v>
      </c>
      <c r="E21" s="13" t="s">
        <v>15</v>
      </c>
      <c r="F21" s="13">
        <v>16.03</v>
      </c>
      <c r="G21" s="13">
        <v>7.7</v>
      </c>
      <c r="H21" s="13">
        <v>7.65</v>
      </c>
      <c r="I21" s="13">
        <v>7.65</v>
      </c>
      <c r="J21" s="13">
        <f t="shared" si="0"/>
        <v>7.666666666666667</v>
      </c>
      <c r="K21" s="13">
        <v>8.1999999999999993</v>
      </c>
      <c r="L21" s="13">
        <v>8.3000000000000007</v>
      </c>
      <c r="M21" s="13">
        <v>8.1</v>
      </c>
      <c r="N21" s="13">
        <f t="shared" si="1"/>
        <v>8.2000000000000011</v>
      </c>
      <c r="O21" s="14">
        <f t="shared" si="2"/>
        <v>0.9349593495934958</v>
      </c>
      <c r="P21">
        <f t="shared" si="3"/>
        <v>15.866666666666667</v>
      </c>
    </row>
    <row r="22" spans="1:16">
      <c r="A22" s="11">
        <v>13034</v>
      </c>
      <c r="B22" s="11" t="s">
        <v>37</v>
      </c>
      <c r="C22" s="11" t="s">
        <v>27</v>
      </c>
      <c r="D22" s="12" t="s">
        <v>14</v>
      </c>
      <c r="E22" s="13" t="s">
        <v>15</v>
      </c>
      <c r="F22" s="13">
        <v>13.33</v>
      </c>
      <c r="G22" s="13">
        <v>7.2</v>
      </c>
      <c r="H22" s="13">
        <v>7.3</v>
      </c>
      <c r="I22" s="13">
        <v>7.2</v>
      </c>
      <c r="J22" s="13">
        <f t="shared" si="0"/>
        <v>7.2333333333333334</v>
      </c>
      <c r="K22" s="13">
        <v>7.4</v>
      </c>
      <c r="L22" s="13">
        <v>7.3</v>
      </c>
      <c r="M22" s="13">
        <v>7.5</v>
      </c>
      <c r="N22" s="13">
        <f t="shared" si="1"/>
        <v>7.3999999999999995</v>
      </c>
      <c r="O22" s="14">
        <f t="shared" si="2"/>
        <v>0.9774774774774776</v>
      </c>
      <c r="P22">
        <f t="shared" si="3"/>
        <v>14.633333333333333</v>
      </c>
    </row>
    <row r="23" spans="1:16">
      <c r="A23" s="15">
        <v>13005</v>
      </c>
      <c r="B23" s="15" t="s">
        <v>38</v>
      </c>
      <c r="C23" s="15" t="s">
        <v>39</v>
      </c>
      <c r="D23" s="16" t="s">
        <v>14</v>
      </c>
      <c r="E23" s="17" t="s">
        <v>15</v>
      </c>
      <c r="F23" s="17">
        <v>8.1999999999999993</v>
      </c>
      <c r="G23" s="17">
        <v>6.2</v>
      </c>
      <c r="H23" s="17">
        <v>6.15</v>
      </c>
      <c r="I23" s="17">
        <v>6.1</v>
      </c>
      <c r="J23" s="17">
        <f t="shared" si="0"/>
        <v>6.1500000000000012</v>
      </c>
      <c r="K23" s="17">
        <v>6.4</v>
      </c>
      <c r="L23" s="17">
        <v>6.35</v>
      </c>
      <c r="M23" s="17">
        <v>6.4</v>
      </c>
      <c r="N23" s="17">
        <f t="shared" si="1"/>
        <v>6.3833333333333329</v>
      </c>
      <c r="O23" s="18">
        <f t="shared" si="2"/>
        <v>0.96344647519582272</v>
      </c>
      <c r="P23">
        <f t="shared" si="3"/>
        <v>12.533333333333335</v>
      </c>
    </row>
    <row r="24" spans="1:16">
      <c r="A24" s="15">
        <v>13006</v>
      </c>
      <c r="B24" s="15" t="s">
        <v>40</v>
      </c>
      <c r="C24" s="15" t="s">
        <v>39</v>
      </c>
      <c r="D24" s="16" t="s">
        <v>14</v>
      </c>
      <c r="E24" s="17" t="s">
        <v>15</v>
      </c>
      <c r="F24" s="17">
        <v>20.100000000000001</v>
      </c>
      <c r="G24" s="17">
        <v>8.5</v>
      </c>
      <c r="H24" s="17">
        <v>8.65</v>
      </c>
      <c r="I24" s="17">
        <v>8.65</v>
      </c>
      <c r="J24" s="17">
        <f t="shared" si="0"/>
        <v>8.6</v>
      </c>
      <c r="K24" s="17">
        <v>8.9499999999999993</v>
      </c>
      <c r="L24" s="17">
        <v>9.25</v>
      </c>
      <c r="M24" s="17">
        <v>9.25</v>
      </c>
      <c r="N24" s="17">
        <f t="shared" si="1"/>
        <v>9.15</v>
      </c>
      <c r="O24" s="18">
        <f t="shared" si="2"/>
        <v>0.93989071038251359</v>
      </c>
      <c r="P24">
        <f t="shared" si="3"/>
        <v>17.75</v>
      </c>
    </row>
    <row r="25" spans="1:16">
      <c r="A25" s="15">
        <v>13007</v>
      </c>
      <c r="B25" s="15" t="s">
        <v>41</v>
      </c>
      <c r="C25" s="15" t="s">
        <v>39</v>
      </c>
      <c r="D25" s="16" t="s">
        <v>14</v>
      </c>
      <c r="E25" s="17" t="s">
        <v>15</v>
      </c>
      <c r="F25" s="17">
        <v>11.4</v>
      </c>
      <c r="G25" s="17">
        <v>7.7</v>
      </c>
      <c r="H25" s="17">
        <v>7.7</v>
      </c>
      <c r="I25" s="17">
        <v>7.9</v>
      </c>
      <c r="J25" s="17">
        <f t="shared" si="0"/>
        <v>7.7666666666666666</v>
      </c>
      <c r="K25" s="17">
        <v>7.5</v>
      </c>
      <c r="L25" s="17">
        <v>7.6</v>
      </c>
      <c r="M25" s="17">
        <v>7.35</v>
      </c>
      <c r="N25" s="17">
        <f t="shared" si="1"/>
        <v>7.4833333333333334</v>
      </c>
      <c r="O25" s="18">
        <f t="shared" si="2"/>
        <v>1.0378619153674833</v>
      </c>
      <c r="P25">
        <f t="shared" si="3"/>
        <v>15.25</v>
      </c>
    </row>
    <row r="26" spans="1:16">
      <c r="A26" s="15">
        <v>13008</v>
      </c>
      <c r="B26" s="15" t="s">
        <v>42</v>
      </c>
      <c r="C26" s="15" t="s">
        <v>39</v>
      </c>
      <c r="D26" s="16" t="s">
        <v>14</v>
      </c>
      <c r="E26" s="17" t="s">
        <v>15</v>
      </c>
      <c r="F26" s="17">
        <v>6.7</v>
      </c>
      <c r="G26" s="17">
        <v>6.35</v>
      </c>
      <c r="H26" s="17">
        <v>6.3</v>
      </c>
      <c r="I26" s="17">
        <v>6.25</v>
      </c>
      <c r="J26" s="17">
        <f t="shared" si="0"/>
        <v>6.3</v>
      </c>
      <c r="K26" s="17">
        <v>5.6</v>
      </c>
      <c r="L26" s="17">
        <v>5.85</v>
      </c>
      <c r="M26" s="17">
        <v>5.9</v>
      </c>
      <c r="N26" s="17">
        <f t="shared" si="1"/>
        <v>5.7833333333333341</v>
      </c>
      <c r="O26" s="18">
        <f t="shared" si="2"/>
        <v>1.089337175792507</v>
      </c>
      <c r="P26">
        <f t="shared" si="3"/>
        <v>12.083333333333334</v>
      </c>
    </row>
    <row r="27" spans="1:16">
      <c r="A27" s="15">
        <v>13011</v>
      </c>
      <c r="B27" s="15" t="s">
        <v>43</v>
      </c>
      <c r="C27" s="15" t="s">
        <v>39</v>
      </c>
      <c r="D27" s="16" t="s">
        <v>14</v>
      </c>
      <c r="E27" s="17" t="s">
        <v>15</v>
      </c>
      <c r="F27" s="17">
        <v>13.85</v>
      </c>
      <c r="G27" s="17">
        <v>7.3</v>
      </c>
      <c r="H27" s="17">
        <v>7.3</v>
      </c>
      <c r="I27" s="17">
        <v>7.3</v>
      </c>
      <c r="J27" s="17">
        <f t="shared" si="0"/>
        <v>7.3</v>
      </c>
      <c r="K27" s="17">
        <v>7.4</v>
      </c>
      <c r="L27" s="17">
        <v>7.4</v>
      </c>
      <c r="M27" s="17">
        <v>7.45</v>
      </c>
      <c r="N27" s="17">
        <f t="shared" si="1"/>
        <v>7.416666666666667</v>
      </c>
      <c r="O27" s="18">
        <f t="shared" si="2"/>
        <v>0.98426966292134821</v>
      </c>
      <c r="P27">
        <f t="shared" si="3"/>
        <v>14.716666666666667</v>
      </c>
    </row>
    <row r="28" spans="1:16">
      <c r="A28" s="15">
        <v>13012</v>
      </c>
      <c r="B28" s="15" t="s">
        <v>44</v>
      </c>
      <c r="C28" s="15" t="s">
        <v>39</v>
      </c>
      <c r="D28" s="16" t="s">
        <v>14</v>
      </c>
      <c r="E28" s="17" t="s">
        <v>15</v>
      </c>
      <c r="F28" s="17">
        <v>10.210000000000001</v>
      </c>
      <c r="G28" s="17">
        <v>6.9</v>
      </c>
      <c r="H28" s="17">
        <v>6.8</v>
      </c>
      <c r="I28" s="17">
        <v>6.8</v>
      </c>
      <c r="J28" s="17">
        <f t="shared" si="0"/>
        <v>6.833333333333333</v>
      </c>
      <c r="K28" s="17">
        <v>7.5</v>
      </c>
      <c r="L28" s="17">
        <v>7.55</v>
      </c>
      <c r="M28" s="17">
        <v>7.8</v>
      </c>
      <c r="N28" s="17">
        <f t="shared" si="1"/>
        <v>7.6166666666666671</v>
      </c>
      <c r="O28" s="18">
        <f t="shared" si="2"/>
        <v>0.89715536105032812</v>
      </c>
      <c r="P28">
        <f t="shared" si="3"/>
        <v>14.45</v>
      </c>
    </row>
    <row r="29" spans="1:16">
      <c r="A29" s="15">
        <v>13013</v>
      </c>
      <c r="B29" s="15" t="s">
        <v>45</v>
      </c>
      <c r="C29" s="15" t="s">
        <v>39</v>
      </c>
      <c r="D29" s="16" t="s">
        <v>14</v>
      </c>
      <c r="E29" s="17" t="s">
        <v>15</v>
      </c>
      <c r="F29" s="17">
        <v>8.34</v>
      </c>
      <c r="G29" s="17">
        <v>6.6</v>
      </c>
      <c r="H29" s="17">
        <v>6.55</v>
      </c>
      <c r="I29" s="17">
        <v>6.7</v>
      </c>
      <c r="J29" s="17">
        <f t="shared" si="0"/>
        <v>6.6166666666666663</v>
      </c>
      <c r="K29" s="17">
        <v>6.5</v>
      </c>
      <c r="L29" s="17">
        <v>6.6</v>
      </c>
      <c r="M29" s="17">
        <v>6.5</v>
      </c>
      <c r="N29" s="17">
        <f t="shared" si="1"/>
        <v>6.5333333333333341</v>
      </c>
      <c r="O29" s="18">
        <f t="shared" si="2"/>
        <v>1.0127551020408161</v>
      </c>
      <c r="P29">
        <f t="shared" si="3"/>
        <v>13.15</v>
      </c>
    </row>
    <row r="30" spans="1:16" ht="28">
      <c r="A30" s="15">
        <v>13009</v>
      </c>
      <c r="B30" s="15" t="s">
        <v>46</v>
      </c>
      <c r="C30" s="15" t="s">
        <v>47</v>
      </c>
      <c r="D30" s="16" t="s">
        <v>14</v>
      </c>
      <c r="E30" s="17" t="s">
        <v>15</v>
      </c>
      <c r="F30" s="17">
        <v>15.5</v>
      </c>
      <c r="G30" s="17">
        <v>7.95</v>
      </c>
      <c r="H30" s="17">
        <v>7.95</v>
      </c>
      <c r="I30" s="17">
        <v>7.9</v>
      </c>
      <c r="J30" s="17">
        <f t="shared" si="0"/>
        <v>7.9333333333333336</v>
      </c>
      <c r="K30" s="17">
        <v>8.3000000000000007</v>
      </c>
      <c r="L30" s="17">
        <v>8.5500000000000007</v>
      </c>
      <c r="M30" s="17">
        <v>8.5</v>
      </c>
      <c r="N30" s="17">
        <f t="shared" si="1"/>
        <v>8.4500000000000011</v>
      </c>
      <c r="O30" s="18">
        <f t="shared" si="2"/>
        <v>0.93885601577909261</v>
      </c>
      <c r="P30">
        <f t="shared" si="3"/>
        <v>16.383333333333333</v>
      </c>
    </row>
    <row r="31" spans="1:16" ht="28">
      <c r="A31" s="15">
        <v>13010</v>
      </c>
      <c r="B31" s="15" t="s">
        <v>48</v>
      </c>
      <c r="C31" s="15" t="s">
        <v>47</v>
      </c>
      <c r="D31" s="16" t="s">
        <v>14</v>
      </c>
      <c r="E31" s="17" t="s">
        <v>15</v>
      </c>
      <c r="F31" s="17">
        <v>25</v>
      </c>
      <c r="G31" s="17">
        <v>7.95</v>
      </c>
      <c r="H31" s="17">
        <v>7.65</v>
      </c>
      <c r="I31" s="17">
        <v>7.85</v>
      </c>
      <c r="J31" s="17">
        <f t="shared" si="0"/>
        <v>7.8166666666666673</v>
      </c>
      <c r="K31" s="17">
        <v>8.35</v>
      </c>
      <c r="L31" s="17">
        <v>8.65</v>
      </c>
      <c r="M31" s="17">
        <v>8.5500000000000007</v>
      </c>
      <c r="N31" s="17">
        <f t="shared" si="1"/>
        <v>8.5166666666666675</v>
      </c>
      <c r="O31" s="18">
        <f t="shared" si="2"/>
        <v>0.9178082191780822</v>
      </c>
      <c r="P31">
        <f t="shared" si="3"/>
        <v>16.333333333333336</v>
      </c>
    </row>
    <row r="32" spans="1:16">
      <c r="A32" s="19">
        <v>12976</v>
      </c>
      <c r="B32" s="19" t="s">
        <v>49</v>
      </c>
      <c r="C32" s="19" t="s">
        <v>50</v>
      </c>
      <c r="D32" s="20" t="s">
        <v>14</v>
      </c>
      <c r="E32" s="21" t="s">
        <v>15</v>
      </c>
      <c r="F32" s="21">
        <v>13.22</v>
      </c>
      <c r="G32" s="21">
        <v>6.9</v>
      </c>
      <c r="H32" s="21">
        <v>6.85</v>
      </c>
      <c r="I32" s="21">
        <v>6.85</v>
      </c>
      <c r="J32" s="21">
        <f t="shared" si="0"/>
        <v>6.8666666666666671</v>
      </c>
      <c r="K32" s="21">
        <v>7.75</v>
      </c>
      <c r="L32" s="21">
        <v>8</v>
      </c>
      <c r="M32" s="21">
        <v>7.9</v>
      </c>
      <c r="N32" s="21">
        <f t="shared" si="1"/>
        <v>7.8833333333333329</v>
      </c>
      <c r="O32" s="22">
        <f t="shared" si="2"/>
        <v>0.87103594080338276</v>
      </c>
      <c r="P32">
        <f t="shared" si="3"/>
        <v>14.75</v>
      </c>
    </row>
    <row r="33" spans="1:16">
      <c r="A33" s="19">
        <v>12985</v>
      </c>
      <c r="B33" s="19" t="s">
        <v>51</v>
      </c>
      <c r="C33" s="19" t="s">
        <v>50</v>
      </c>
      <c r="D33" s="20" t="s">
        <v>14</v>
      </c>
      <c r="E33" s="21" t="s">
        <v>15</v>
      </c>
      <c r="F33" s="21">
        <v>13.19</v>
      </c>
      <c r="G33" s="21">
        <v>7</v>
      </c>
      <c r="H33" s="21">
        <v>7.1</v>
      </c>
      <c r="I33" s="21">
        <v>7.1</v>
      </c>
      <c r="J33" s="21">
        <f t="shared" si="0"/>
        <v>7.0666666666666664</v>
      </c>
      <c r="K33" s="21">
        <v>7.55</v>
      </c>
      <c r="L33" s="21">
        <v>7.6</v>
      </c>
      <c r="M33" s="21">
        <v>7.7</v>
      </c>
      <c r="N33" s="21">
        <f t="shared" si="1"/>
        <v>7.6166666666666663</v>
      </c>
      <c r="O33" s="22">
        <f t="shared" si="2"/>
        <v>0.92778993435448576</v>
      </c>
      <c r="P33">
        <f t="shared" si="3"/>
        <v>14.683333333333334</v>
      </c>
    </row>
    <row r="34" spans="1:16">
      <c r="A34" s="19">
        <v>12986</v>
      </c>
      <c r="B34" s="19" t="s">
        <v>52</v>
      </c>
      <c r="C34" s="19" t="s">
        <v>50</v>
      </c>
      <c r="D34" s="20" t="s">
        <v>14</v>
      </c>
      <c r="E34" s="21" t="s">
        <v>15</v>
      </c>
      <c r="F34" s="21">
        <v>10.98</v>
      </c>
      <c r="G34" s="21">
        <v>7.6</v>
      </c>
      <c r="H34" s="21">
        <v>7.75</v>
      </c>
      <c r="I34" s="21">
        <v>7.65</v>
      </c>
      <c r="J34" s="21">
        <f t="shared" si="0"/>
        <v>7.666666666666667</v>
      </c>
      <c r="K34" s="21">
        <v>7.4</v>
      </c>
      <c r="L34" s="21">
        <v>7.5</v>
      </c>
      <c r="M34" s="21">
        <v>7.55</v>
      </c>
      <c r="N34" s="21">
        <f t="shared" si="1"/>
        <v>7.4833333333333334</v>
      </c>
      <c r="O34" s="22">
        <f t="shared" si="2"/>
        <v>1.0244988864142539</v>
      </c>
      <c r="P34">
        <f t="shared" si="3"/>
        <v>15.15</v>
      </c>
    </row>
    <row r="35" spans="1:16">
      <c r="A35" s="19">
        <v>12987</v>
      </c>
      <c r="B35" s="19" t="s">
        <v>53</v>
      </c>
      <c r="C35" s="19" t="s">
        <v>50</v>
      </c>
      <c r="D35" s="20" t="s">
        <v>14</v>
      </c>
      <c r="E35" s="21" t="s">
        <v>15</v>
      </c>
      <c r="F35" s="21">
        <v>13.41</v>
      </c>
      <c r="G35" s="21">
        <v>7.8</v>
      </c>
      <c r="H35" s="21">
        <v>7.8</v>
      </c>
      <c r="I35" s="21">
        <v>7.9</v>
      </c>
      <c r="J35" s="21">
        <f t="shared" si="0"/>
        <v>7.833333333333333</v>
      </c>
      <c r="K35" s="21">
        <v>7.85</v>
      </c>
      <c r="L35" s="21">
        <v>7.85</v>
      </c>
      <c r="M35" s="21">
        <v>7.9</v>
      </c>
      <c r="N35" s="21">
        <f t="shared" si="1"/>
        <v>7.8666666666666671</v>
      </c>
      <c r="O35" s="22">
        <f t="shared" si="2"/>
        <v>0.99576271186440668</v>
      </c>
      <c r="P35">
        <f t="shared" si="3"/>
        <v>15.7</v>
      </c>
    </row>
    <row r="36" spans="1:16">
      <c r="A36" s="19">
        <v>12988</v>
      </c>
      <c r="B36" s="19" t="s">
        <v>54</v>
      </c>
      <c r="C36" s="19" t="s">
        <v>50</v>
      </c>
      <c r="D36" s="20" t="s">
        <v>14</v>
      </c>
      <c r="E36" s="21" t="s">
        <v>15</v>
      </c>
      <c r="F36" s="21">
        <v>15.86</v>
      </c>
      <c r="G36" s="21">
        <v>7.1</v>
      </c>
      <c r="H36" s="21">
        <v>7.3</v>
      </c>
      <c r="I36" s="21">
        <v>7.3</v>
      </c>
      <c r="J36" s="21">
        <f t="shared" si="0"/>
        <v>7.2333333333333334</v>
      </c>
      <c r="K36" s="21">
        <v>8.6999999999999993</v>
      </c>
      <c r="L36" s="21">
        <v>8.6999999999999993</v>
      </c>
      <c r="M36" s="21">
        <v>8.85</v>
      </c>
      <c r="N36" s="21">
        <f t="shared" si="1"/>
        <v>8.75</v>
      </c>
      <c r="O36" s="22">
        <f t="shared" si="2"/>
        <v>0.82666666666666666</v>
      </c>
      <c r="P36">
        <f t="shared" si="3"/>
        <v>15.983333333333334</v>
      </c>
    </row>
    <row r="37" spans="1:16" ht="28">
      <c r="A37" s="23">
        <v>12963</v>
      </c>
      <c r="B37" s="23" t="s">
        <v>55</v>
      </c>
      <c r="C37" s="23" t="s">
        <v>56</v>
      </c>
      <c r="D37" s="24" t="s">
        <v>14</v>
      </c>
      <c r="E37" s="25" t="s">
        <v>15</v>
      </c>
      <c r="F37" s="25">
        <v>13.8</v>
      </c>
      <c r="G37" s="25">
        <v>7.8</v>
      </c>
      <c r="H37" s="25">
        <v>7.7</v>
      </c>
      <c r="I37" s="25">
        <v>7.8</v>
      </c>
      <c r="J37" s="25">
        <f t="shared" si="0"/>
        <v>7.7666666666666666</v>
      </c>
      <c r="K37" s="25">
        <v>7.7</v>
      </c>
      <c r="L37" s="25">
        <v>7.8</v>
      </c>
      <c r="M37" s="25">
        <v>7.6</v>
      </c>
      <c r="N37" s="25">
        <f t="shared" si="1"/>
        <v>7.7</v>
      </c>
      <c r="O37" s="26">
        <f t="shared" si="2"/>
        <v>1.0086580086580086</v>
      </c>
      <c r="P37">
        <f t="shared" si="3"/>
        <v>15.466666666666667</v>
      </c>
    </row>
    <row r="38" spans="1:16" ht="28">
      <c r="A38" s="23">
        <v>12964</v>
      </c>
      <c r="B38" s="23" t="s">
        <v>57</v>
      </c>
      <c r="C38" s="23" t="s">
        <v>56</v>
      </c>
      <c r="D38" s="24" t="s">
        <v>14</v>
      </c>
      <c r="E38" s="25" t="s">
        <v>15</v>
      </c>
      <c r="F38" s="25">
        <v>8.7899999999999991</v>
      </c>
      <c r="G38" s="25">
        <v>6.7</v>
      </c>
      <c r="H38" s="25">
        <v>6.7</v>
      </c>
      <c r="I38" s="25">
        <v>6.75</v>
      </c>
      <c r="J38" s="25">
        <f t="shared" si="0"/>
        <v>6.7166666666666659</v>
      </c>
      <c r="K38" s="25">
        <v>6.45</v>
      </c>
      <c r="L38" s="25">
        <v>6.5</v>
      </c>
      <c r="M38" s="25">
        <v>6.6</v>
      </c>
      <c r="N38" s="25">
        <f t="shared" si="1"/>
        <v>6.5166666666666657</v>
      </c>
      <c r="O38" s="26">
        <f t="shared" si="2"/>
        <v>1.0306905370843991</v>
      </c>
      <c r="P38">
        <f t="shared" si="3"/>
        <v>13.233333333333331</v>
      </c>
    </row>
    <row r="39" spans="1:16" ht="28">
      <c r="A39" s="23">
        <v>12965</v>
      </c>
      <c r="B39" s="23" t="s">
        <v>58</v>
      </c>
      <c r="C39" s="23" t="s">
        <v>56</v>
      </c>
      <c r="D39" s="24" t="s">
        <v>14</v>
      </c>
      <c r="E39" s="25" t="s">
        <v>15</v>
      </c>
      <c r="F39" s="25">
        <v>25.04</v>
      </c>
      <c r="G39" s="25">
        <v>8.9</v>
      </c>
      <c r="H39" s="25">
        <v>8.9</v>
      </c>
      <c r="I39" s="25">
        <v>9</v>
      </c>
      <c r="J39" s="25">
        <f t="shared" si="0"/>
        <v>8.9333333333333336</v>
      </c>
      <c r="K39" s="25">
        <v>9</v>
      </c>
      <c r="L39" s="25">
        <v>9.1</v>
      </c>
      <c r="M39" s="25">
        <v>9.1</v>
      </c>
      <c r="N39" s="25">
        <f t="shared" si="1"/>
        <v>9.0666666666666682</v>
      </c>
      <c r="O39" s="26">
        <f t="shared" si="2"/>
        <v>0.98529411764705865</v>
      </c>
      <c r="P39">
        <f t="shared" si="3"/>
        <v>18</v>
      </c>
    </row>
    <row r="40" spans="1:16" ht="28">
      <c r="A40" s="23">
        <v>12966</v>
      </c>
      <c r="B40" s="23" t="s">
        <v>59</v>
      </c>
      <c r="C40" s="23" t="s">
        <v>56</v>
      </c>
      <c r="D40" s="24" t="s">
        <v>14</v>
      </c>
      <c r="E40" s="25" t="s">
        <v>15</v>
      </c>
      <c r="F40" s="25">
        <v>25.21</v>
      </c>
      <c r="G40" s="25">
        <v>9</v>
      </c>
      <c r="H40" s="25">
        <v>8.9</v>
      </c>
      <c r="I40" s="25">
        <v>9.1</v>
      </c>
      <c r="J40" s="25">
        <f t="shared" si="0"/>
        <v>9</v>
      </c>
      <c r="K40" s="25">
        <v>9.1999999999999993</v>
      </c>
      <c r="L40" s="25">
        <v>9.6</v>
      </c>
      <c r="M40" s="25">
        <v>9.6</v>
      </c>
      <c r="N40" s="25">
        <f t="shared" si="1"/>
        <v>9.4666666666666668</v>
      </c>
      <c r="O40" s="26">
        <f t="shared" si="2"/>
        <v>0.95070422535211263</v>
      </c>
      <c r="P40">
        <f t="shared" si="3"/>
        <v>18.466666666666669</v>
      </c>
    </row>
    <row r="41" spans="1:16" ht="28">
      <c r="A41" s="23">
        <v>12967</v>
      </c>
      <c r="B41" s="23" t="s">
        <v>60</v>
      </c>
      <c r="C41" s="23" t="s">
        <v>56</v>
      </c>
      <c r="D41" s="24" t="s">
        <v>14</v>
      </c>
      <c r="E41" s="25" t="s">
        <v>15</v>
      </c>
      <c r="F41" s="25">
        <v>10.98</v>
      </c>
      <c r="G41" s="25">
        <v>7.4</v>
      </c>
      <c r="H41" s="25">
        <v>7.6</v>
      </c>
      <c r="I41" s="25">
        <v>7.6</v>
      </c>
      <c r="J41" s="25">
        <f t="shared" si="0"/>
        <v>7.5333333333333341</v>
      </c>
      <c r="K41" s="25">
        <v>7</v>
      </c>
      <c r="L41" s="25">
        <v>6.9</v>
      </c>
      <c r="M41" s="25">
        <v>6.9</v>
      </c>
      <c r="N41" s="25">
        <f t="shared" si="1"/>
        <v>6.9333333333333336</v>
      </c>
      <c r="O41" s="26">
        <f t="shared" si="2"/>
        <v>1.0865384615384617</v>
      </c>
      <c r="P41">
        <f t="shared" si="3"/>
        <v>14.466666666666669</v>
      </c>
    </row>
    <row r="42" spans="1:16" ht="28">
      <c r="A42" s="23">
        <v>12968</v>
      </c>
      <c r="B42" s="23" t="s">
        <v>61</v>
      </c>
      <c r="C42" s="23" t="s">
        <v>56</v>
      </c>
      <c r="D42" s="24" t="s">
        <v>14</v>
      </c>
      <c r="E42" s="25" t="s">
        <v>15</v>
      </c>
      <c r="F42" s="25">
        <v>25.67</v>
      </c>
      <c r="G42" s="25">
        <v>7.9</v>
      </c>
      <c r="H42" s="25">
        <v>8.1</v>
      </c>
      <c r="I42" s="25">
        <v>7.9</v>
      </c>
      <c r="J42" s="25">
        <f t="shared" si="0"/>
        <v>7.9666666666666659</v>
      </c>
      <c r="K42" s="25">
        <v>8.3000000000000007</v>
      </c>
      <c r="L42" s="25">
        <v>8.3000000000000007</v>
      </c>
      <c r="M42" s="25">
        <v>8.1999999999999993</v>
      </c>
      <c r="N42" s="25">
        <f t="shared" si="1"/>
        <v>8.2666666666666675</v>
      </c>
      <c r="O42" s="26">
        <f t="shared" si="2"/>
        <v>0.96370967741935465</v>
      </c>
      <c r="P42">
        <f t="shared" si="3"/>
        <v>16.233333333333334</v>
      </c>
    </row>
    <row r="43" spans="1:16" ht="28">
      <c r="A43" s="23">
        <v>12969</v>
      </c>
      <c r="B43" s="23" t="s">
        <v>62</v>
      </c>
      <c r="C43" s="23" t="s">
        <v>56</v>
      </c>
      <c r="D43" s="24" t="s">
        <v>14</v>
      </c>
      <c r="E43" s="25" t="s">
        <v>15</v>
      </c>
      <c r="F43" s="25">
        <v>28.37</v>
      </c>
      <c r="G43" s="25">
        <v>9.3000000000000007</v>
      </c>
      <c r="H43" s="25">
        <v>9.1999999999999993</v>
      </c>
      <c r="I43" s="25">
        <v>9.1999999999999993</v>
      </c>
      <c r="J43" s="25">
        <f t="shared" si="0"/>
        <v>9.2333333333333325</v>
      </c>
      <c r="K43" s="25">
        <v>9.35</v>
      </c>
      <c r="L43" s="25">
        <v>9.4499999999999993</v>
      </c>
      <c r="M43" s="25">
        <v>9.1</v>
      </c>
      <c r="N43" s="25">
        <f t="shared" si="1"/>
        <v>9.2999999999999989</v>
      </c>
      <c r="O43" s="26">
        <f t="shared" si="2"/>
        <v>0.99283154121863804</v>
      </c>
      <c r="P43">
        <f t="shared" si="3"/>
        <v>18.533333333333331</v>
      </c>
    </row>
    <row r="44" spans="1:16" ht="28">
      <c r="A44" s="23">
        <v>12970</v>
      </c>
      <c r="B44" s="23" t="s">
        <v>63</v>
      </c>
      <c r="C44" s="23" t="s">
        <v>56</v>
      </c>
      <c r="D44" s="24" t="s">
        <v>14</v>
      </c>
      <c r="E44" s="25" t="s">
        <v>15</v>
      </c>
      <c r="F44" s="25">
        <v>22.97</v>
      </c>
      <c r="G44" s="25">
        <v>8.5</v>
      </c>
      <c r="H44" s="25">
        <v>8.5</v>
      </c>
      <c r="I44" s="25">
        <v>8.5</v>
      </c>
      <c r="J44" s="25">
        <f t="shared" si="0"/>
        <v>8.5</v>
      </c>
      <c r="K44" s="25">
        <v>8.9</v>
      </c>
      <c r="L44" s="25">
        <v>9</v>
      </c>
      <c r="M44" s="25">
        <v>8.9</v>
      </c>
      <c r="N44" s="25">
        <f t="shared" si="1"/>
        <v>8.9333333333333318</v>
      </c>
      <c r="O44" s="26">
        <f t="shared" si="2"/>
        <v>0.95149253731343297</v>
      </c>
      <c r="P44">
        <f t="shared" si="3"/>
        <v>17.43333333333333</v>
      </c>
    </row>
    <row r="45" spans="1:16" ht="28">
      <c r="A45" s="23">
        <v>12971</v>
      </c>
      <c r="B45" s="23" t="s">
        <v>64</v>
      </c>
      <c r="C45" s="23" t="s">
        <v>56</v>
      </c>
      <c r="D45" s="24" t="s">
        <v>14</v>
      </c>
      <c r="E45" s="25" t="s">
        <v>15</v>
      </c>
      <c r="F45" s="25">
        <v>13.95</v>
      </c>
      <c r="G45" s="25">
        <v>8</v>
      </c>
      <c r="H45" s="25">
        <v>8.1</v>
      </c>
      <c r="I45" s="25">
        <v>8</v>
      </c>
      <c r="J45" s="25">
        <f t="shared" si="0"/>
        <v>8.0333333333333332</v>
      </c>
      <c r="K45" s="25">
        <v>7.5</v>
      </c>
      <c r="L45" s="25">
        <v>7.55</v>
      </c>
      <c r="M45" s="25">
        <v>7.55</v>
      </c>
      <c r="N45" s="25">
        <f t="shared" si="1"/>
        <v>7.5333333333333341</v>
      </c>
      <c r="O45" s="26">
        <f t="shared" si="2"/>
        <v>1.066371681415929</v>
      </c>
      <c r="P45">
        <f t="shared" si="3"/>
        <v>15.566666666666666</v>
      </c>
    </row>
    <row r="46" spans="1:16" ht="28">
      <c r="A46" s="23">
        <v>12972</v>
      </c>
      <c r="B46" s="23" t="s">
        <v>65</v>
      </c>
      <c r="C46" s="23" t="s">
        <v>56</v>
      </c>
      <c r="D46" s="24" t="s">
        <v>14</v>
      </c>
      <c r="E46" s="25" t="s">
        <v>15</v>
      </c>
      <c r="F46" s="25">
        <v>27.89</v>
      </c>
      <c r="G46" s="25">
        <v>8</v>
      </c>
      <c r="H46" s="25">
        <v>8.0500000000000007</v>
      </c>
      <c r="I46" s="25">
        <v>8</v>
      </c>
      <c r="J46" s="25">
        <f t="shared" si="0"/>
        <v>8.0166666666666675</v>
      </c>
      <c r="K46" s="25">
        <v>7.8</v>
      </c>
      <c r="L46" s="25">
        <v>7.7</v>
      </c>
      <c r="M46" s="25">
        <v>7.85</v>
      </c>
      <c r="N46" s="25">
        <f t="shared" si="1"/>
        <v>7.7833333333333341</v>
      </c>
      <c r="O46" s="26">
        <f t="shared" si="2"/>
        <v>1.0299785867237687</v>
      </c>
      <c r="P46">
        <f t="shared" si="3"/>
        <v>15.8</v>
      </c>
    </row>
    <row r="47" spans="1:16">
      <c r="A47" s="27">
        <v>12992</v>
      </c>
      <c r="B47" s="27" t="s">
        <v>66</v>
      </c>
      <c r="C47" s="27" t="s">
        <v>67</v>
      </c>
      <c r="D47" s="28" t="s">
        <v>14</v>
      </c>
      <c r="E47" s="29" t="s">
        <v>15</v>
      </c>
      <c r="F47" s="29">
        <v>14.58</v>
      </c>
      <c r="G47" s="29">
        <v>7.1</v>
      </c>
      <c r="H47" s="29">
        <v>7.1</v>
      </c>
      <c r="I47" s="29">
        <v>7.1</v>
      </c>
      <c r="J47" s="29">
        <f t="shared" si="0"/>
        <v>7.0999999999999988</v>
      </c>
      <c r="K47" s="29">
        <v>7.8</v>
      </c>
      <c r="L47" s="29">
        <v>8</v>
      </c>
      <c r="M47" s="29">
        <v>7.8</v>
      </c>
      <c r="N47" s="29">
        <f t="shared" si="1"/>
        <v>7.8666666666666671</v>
      </c>
      <c r="O47" s="30">
        <f t="shared" si="2"/>
        <v>0.90254237288135575</v>
      </c>
      <c r="P47">
        <f t="shared" si="3"/>
        <v>14.966666666666665</v>
      </c>
    </row>
    <row r="48" spans="1:16">
      <c r="A48" s="27">
        <v>12993</v>
      </c>
      <c r="B48" s="27" t="s">
        <v>68</v>
      </c>
      <c r="C48" s="27" t="s">
        <v>67</v>
      </c>
      <c r="D48" s="28" t="s">
        <v>14</v>
      </c>
      <c r="E48" s="29" t="s">
        <v>15</v>
      </c>
      <c r="F48" s="29">
        <v>8.8800000000000008</v>
      </c>
      <c r="G48" s="29">
        <v>6.4</v>
      </c>
      <c r="H48" s="29">
        <v>6.3</v>
      </c>
      <c r="I48" s="29">
        <v>6.4</v>
      </c>
      <c r="J48" s="29">
        <f t="shared" si="0"/>
        <v>6.3666666666666671</v>
      </c>
      <c r="K48" s="29">
        <v>6.5</v>
      </c>
      <c r="L48" s="29">
        <v>6.6</v>
      </c>
      <c r="M48" s="29">
        <v>6.5</v>
      </c>
      <c r="N48" s="29">
        <f t="shared" si="1"/>
        <v>6.5333333333333341</v>
      </c>
      <c r="O48" s="30">
        <f t="shared" si="2"/>
        <v>0.97448979591836726</v>
      </c>
      <c r="P48">
        <f t="shared" si="3"/>
        <v>12.900000000000002</v>
      </c>
    </row>
    <row r="49" spans="1:16">
      <c r="A49" s="27">
        <v>12994</v>
      </c>
      <c r="B49" s="27" t="s">
        <v>69</v>
      </c>
      <c r="C49" s="27" t="s">
        <v>67</v>
      </c>
      <c r="D49" s="28" t="s">
        <v>14</v>
      </c>
      <c r="E49" s="29" t="s">
        <v>15</v>
      </c>
      <c r="F49" s="29">
        <v>13.4</v>
      </c>
      <c r="G49" s="29">
        <v>6.9</v>
      </c>
      <c r="H49" s="29">
        <v>7.1</v>
      </c>
      <c r="I49" s="29">
        <v>7.1</v>
      </c>
      <c r="J49" s="29">
        <f t="shared" si="0"/>
        <v>7.0333333333333341</v>
      </c>
      <c r="K49" s="29">
        <v>8</v>
      </c>
      <c r="L49" s="29">
        <v>7.9</v>
      </c>
      <c r="M49" s="29">
        <v>7.7</v>
      </c>
      <c r="N49" s="29">
        <f t="shared" si="1"/>
        <v>7.8666666666666671</v>
      </c>
      <c r="O49" s="30">
        <f t="shared" si="2"/>
        <v>0.89406779661016955</v>
      </c>
      <c r="P49">
        <f t="shared" si="3"/>
        <v>14.900000000000002</v>
      </c>
    </row>
    <row r="50" spans="1:16">
      <c r="A50" s="27">
        <v>12995</v>
      </c>
      <c r="B50" s="27" t="s">
        <v>70</v>
      </c>
      <c r="C50" s="27" t="s">
        <v>67</v>
      </c>
      <c r="D50" s="28" t="s">
        <v>14</v>
      </c>
      <c r="E50" s="29" t="s">
        <v>15</v>
      </c>
      <c r="F50" s="29">
        <v>12.68</v>
      </c>
      <c r="G50" s="29">
        <v>7.15</v>
      </c>
      <c r="H50" s="29">
        <v>7.35</v>
      </c>
      <c r="I50" s="29">
        <v>7.1</v>
      </c>
      <c r="J50" s="29">
        <f t="shared" si="0"/>
        <v>7.2</v>
      </c>
      <c r="K50" s="29">
        <v>7.7</v>
      </c>
      <c r="L50" s="29">
        <v>7.5</v>
      </c>
      <c r="M50" s="29">
        <v>7.7</v>
      </c>
      <c r="N50" s="29">
        <f t="shared" si="1"/>
        <v>7.6333333333333329</v>
      </c>
      <c r="O50" s="30">
        <f t="shared" si="2"/>
        <v>0.94323144104803502</v>
      </c>
      <c r="P50">
        <f t="shared" si="3"/>
        <v>14.833333333333332</v>
      </c>
    </row>
    <row r="51" spans="1:16" ht="28">
      <c r="A51" s="27">
        <v>12996</v>
      </c>
      <c r="B51" s="27" t="s">
        <v>71</v>
      </c>
      <c r="C51" s="27" t="s">
        <v>72</v>
      </c>
      <c r="D51" s="28" t="s">
        <v>14</v>
      </c>
      <c r="E51" s="29" t="s">
        <v>15</v>
      </c>
      <c r="F51" s="29">
        <v>9.5500000000000007</v>
      </c>
      <c r="G51" s="29">
        <v>7</v>
      </c>
      <c r="H51" s="29">
        <v>6.85</v>
      </c>
      <c r="I51" s="29">
        <v>7</v>
      </c>
      <c r="J51" s="29">
        <f t="shared" si="0"/>
        <v>6.95</v>
      </c>
      <c r="K51" s="29">
        <v>7.05</v>
      </c>
      <c r="L51" s="29">
        <v>7.2</v>
      </c>
      <c r="M51" s="29">
        <v>7.15</v>
      </c>
      <c r="N51" s="29">
        <f t="shared" si="1"/>
        <v>7.1333333333333329</v>
      </c>
      <c r="O51" s="30">
        <f t="shared" si="2"/>
        <v>0.97429906542056088</v>
      </c>
      <c r="P51">
        <f t="shared" si="3"/>
        <v>14.083333333333332</v>
      </c>
    </row>
    <row r="52" spans="1:16">
      <c r="A52" s="27">
        <v>12997</v>
      </c>
      <c r="B52" s="27" t="s">
        <v>73</v>
      </c>
      <c r="C52" s="27" t="s">
        <v>67</v>
      </c>
      <c r="D52" s="28" t="s">
        <v>14</v>
      </c>
      <c r="E52" s="29" t="s">
        <v>15</v>
      </c>
      <c r="F52" s="29">
        <v>13.09</v>
      </c>
      <c r="G52" s="29">
        <v>7.4</v>
      </c>
      <c r="H52" s="29"/>
      <c r="I52" s="29"/>
      <c r="J52" s="29">
        <v>7.4</v>
      </c>
      <c r="K52" s="29">
        <v>7.3</v>
      </c>
      <c r="L52" s="29"/>
      <c r="M52" s="29"/>
      <c r="N52" s="29">
        <v>7.3</v>
      </c>
      <c r="O52" s="30">
        <f t="shared" si="2"/>
        <v>1.0136986301369864</v>
      </c>
      <c r="P52">
        <f t="shared" si="3"/>
        <v>14.7</v>
      </c>
    </row>
    <row r="53" spans="1:16">
      <c r="A53" s="27">
        <v>12989</v>
      </c>
      <c r="B53" s="27" t="s">
        <v>74</v>
      </c>
      <c r="C53" s="27" t="s">
        <v>67</v>
      </c>
      <c r="D53" s="28" t="s">
        <v>14</v>
      </c>
      <c r="E53" s="29" t="s">
        <v>15</v>
      </c>
      <c r="F53" s="29">
        <v>10.88</v>
      </c>
      <c r="G53" s="29">
        <v>7.4</v>
      </c>
      <c r="H53" s="29">
        <v>7.4</v>
      </c>
      <c r="I53" s="29">
        <v>7.4</v>
      </c>
      <c r="J53" s="29">
        <f>AVERAGE(G53:I53)</f>
        <v>7.4000000000000012</v>
      </c>
      <c r="K53" s="29">
        <v>6.8</v>
      </c>
      <c r="L53" s="29">
        <v>7</v>
      </c>
      <c r="M53" s="29">
        <v>7</v>
      </c>
      <c r="N53" s="29">
        <f>AVERAGE(K53:M53)</f>
        <v>6.9333333333333336</v>
      </c>
      <c r="O53" s="30">
        <f t="shared" si="2"/>
        <v>1.0673076923076925</v>
      </c>
      <c r="P53">
        <f t="shared" si="3"/>
        <v>14.333333333333336</v>
      </c>
    </row>
    <row r="54" spans="1:16" ht="28">
      <c r="A54" s="27">
        <v>12990</v>
      </c>
      <c r="B54" s="27" t="s">
        <v>75</v>
      </c>
      <c r="C54" s="27" t="s">
        <v>72</v>
      </c>
      <c r="D54" s="28" t="s">
        <v>14</v>
      </c>
      <c r="E54" s="29" t="s">
        <v>15</v>
      </c>
      <c r="F54" s="29">
        <v>16.18</v>
      </c>
      <c r="G54" s="29">
        <v>7.8</v>
      </c>
      <c r="H54" s="29">
        <v>7.9</v>
      </c>
      <c r="I54" s="29">
        <v>7.8</v>
      </c>
      <c r="J54" s="29">
        <f>AVERAGE(G54:I54)</f>
        <v>7.833333333333333</v>
      </c>
      <c r="K54" s="29">
        <v>8</v>
      </c>
      <c r="L54" s="29">
        <v>8</v>
      </c>
      <c r="M54" s="29">
        <v>8.1</v>
      </c>
      <c r="N54" s="29">
        <f>AVERAGE(K54:M54)</f>
        <v>8.0333333333333332</v>
      </c>
      <c r="O54" s="30">
        <f t="shared" si="2"/>
        <v>0.975103734439834</v>
      </c>
      <c r="P54">
        <f t="shared" si="3"/>
        <v>15.866666666666667</v>
      </c>
    </row>
    <row r="55" spans="1:16">
      <c r="A55" s="27">
        <v>12991</v>
      </c>
      <c r="B55" s="27" t="s">
        <v>76</v>
      </c>
      <c r="C55" s="27" t="s">
        <v>67</v>
      </c>
      <c r="D55" s="28" t="s">
        <v>14</v>
      </c>
      <c r="E55" s="29" t="s">
        <v>15</v>
      </c>
      <c r="F55" s="29">
        <v>13.87</v>
      </c>
      <c r="G55" s="29">
        <v>7.6</v>
      </c>
      <c r="H55" s="29">
        <v>7.5</v>
      </c>
      <c r="I55" s="29">
        <v>7.6</v>
      </c>
      <c r="J55" s="29">
        <f>AVERAGE(G55:I55)</f>
        <v>7.5666666666666664</v>
      </c>
      <c r="K55" s="29">
        <v>7.8</v>
      </c>
      <c r="L55" s="29">
        <v>7.8</v>
      </c>
      <c r="M55" s="29">
        <v>7.8</v>
      </c>
      <c r="N55" s="29">
        <f>AVERAGE(K55:M55)</f>
        <v>7.8</v>
      </c>
      <c r="O55" s="30">
        <f t="shared" si="2"/>
        <v>0.97008547008547008</v>
      </c>
      <c r="P55">
        <f t="shared" si="3"/>
        <v>15.366666666666667</v>
      </c>
    </row>
    <row r="56" spans="1:16" ht="28">
      <c r="A56" s="31">
        <v>12962</v>
      </c>
      <c r="B56" s="31"/>
      <c r="C56" s="31" t="s">
        <v>56</v>
      </c>
      <c r="D56" s="32" t="s">
        <v>14</v>
      </c>
      <c r="E56" s="33" t="s">
        <v>15</v>
      </c>
      <c r="O56" s="6"/>
    </row>
    <row r="57" spans="1:16" ht="28">
      <c r="A57" s="31">
        <v>12973</v>
      </c>
      <c r="B57" s="31"/>
      <c r="C57" s="31" t="s">
        <v>56</v>
      </c>
      <c r="D57" s="32" t="s">
        <v>14</v>
      </c>
      <c r="E57" s="33" t="s">
        <v>15</v>
      </c>
      <c r="O57" s="6"/>
    </row>
    <row r="58" spans="1:16" ht="28">
      <c r="A58" s="31">
        <v>12974</v>
      </c>
      <c r="B58" s="31"/>
      <c r="C58" s="31" t="s">
        <v>56</v>
      </c>
      <c r="D58" s="32" t="s">
        <v>14</v>
      </c>
      <c r="E58" s="33" t="s">
        <v>15</v>
      </c>
      <c r="O58" s="6"/>
    </row>
    <row r="59" spans="1:16" ht="28">
      <c r="A59" s="31">
        <v>12975</v>
      </c>
      <c r="B59" s="31"/>
      <c r="C59" s="31" t="s">
        <v>56</v>
      </c>
      <c r="D59" s="32" t="s">
        <v>14</v>
      </c>
      <c r="E59" s="33" t="s">
        <v>15</v>
      </c>
      <c r="O59" s="6"/>
    </row>
    <row r="60" spans="1:16">
      <c r="A60" s="11">
        <v>13004</v>
      </c>
      <c r="B60" s="11"/>
      <c r="C60" s="11" t="s">
        <v>27</v>
      </c>
      <c r="D60" s="12" t="s">
        <v>14</v>
      </c>
      <c r="E60" s="13" t="s">
        <v>15</v>
      </c>
      <c r="F60" s="13">
        <v>14.458</v>
      </c>
      <c r="G60" s="13">
        <v>6.7</v>
      </c>
      <c r="H60" s="13">
        <v>6.7</v>
      </c>
      <c r="I60" s="13">
        <v>6.7</v>
      </c>
      <c r="J60" s="13">
        <f>AVERAGE(G60:I60)</f>
        <v>6.7</v>
      </c>
      <c r="K60" s="13">
        <v>7.2</v>
      </c>
      <c r="L60" s="13">
        <v>7.2</v>
      </c>
      <c r="M60" s="13">
        <v>7</v>
      </c>
      <c r="N60" s="13">
        <f>AVERAGE(K60:M60)</f>
        <v>7.1333333333333329</v>
      </c>
      <c r="O60" s="14">
        <f>J60/N60</f>
        <v>0.93925233644859818</v>
      </c>
      <c r="P60">
        <f>J60+N60</f>
        <v>13.833333333333332</v>
      </c>
    </row>
    <row r="61" spans="1:16">
      <c r="A61" s="11">
        <v>13035</v>
      </c>
      <c r="B61" s="11"/>
      <c r="C61" s="11" t="s">
        <v>27</v>
      </c>
      <c r="D61" s="12" t="s">
        <v>14</v>
      </c>
      <c r="E61" s="13" t="s">
        <v>15</v>
      </c>
      <c r="F61" s="13">
        <v>7.8650000000000002</v>
      </c>
      <c r="G61" s="13">
        <v>6.8</v>
      </c>
      <c r="H61" s="13">
        <v>6.9</v>
      </c>
      <c r="I61" s="13">
        <v>6.85</v>
      </c>
      <c r="J61" s="13">
        <f>AVERAGE(G61:I61)</f>
        <v>6.8499999999999988</v>
      </c>
      <c r="K61" s="13">
        <v>7</v>
      </c>
      <c r="L61" s="13">
        <v>7.1</v>
      </c>
      <c r="M61" s="13">
        <v>7.1</v>
      </c>
      <c r="N61" s="13">
        <f>AVERAGE(K61:M61)</f>
        <v>7.0666666666666664</v>
      </c>
      <c r="O61" s="14">
        <f>J61/N61</f>
        <v>0.9693396226415093</v>
      </c>
      <c r="P61">
        <f>J61+N61</f>
        <v>13.916666666666664</v>
      </c>
    </row>
    <row r="62" spans="1:16">
      <c r="A62" s="11">
        <v>13036</v>
      </c>
      <c r="B62" s="11"/>
      <c r="C62" s="11" t="s">
        <v>27</v>
      </c>
      <c r="D62" s="12" t="s">
        <v>14</v>
      </c>
      <c r="E62" s="13" t="s">
        <v>15</v>
      </c>
      <c r="F62" s="13">
        <v>10.964</v>
      </c>
      <c r="G62" s="13">
        <v>6.9</v>
      </c>
      <c r="H62" s="13">
        <v>7</v>
      </c>
      <c r="I62" s="13">
        <v>6.9</v>
      </c>
      <c r="J62" s="13">
        <f>AVERAGE(G62:I62)</f>
        <v>6.9333333333333336</v>
      </c>
      <c r="K62" s="13">
        <v>7.4</v>
      </c>
      <c r="L62" s="13">
        <v>7.2</v>
      </c>
      <c r="M62" s="13">
        <v>7.1</v>
      </c>
      <c r="N62" s="13">
        <f>AVERAGE(K62:M62)</f>
        <v>7.2333333333333343</v>
      </c>
      <c r="O62" s="14">
        <f>J62/N62</f>
        <v>0.95852534562211977</v>
      </c>
      <c r="P62">
        <f>J62+N62</f>
        <v>14.166666666666668</v>
      </c>
    </row>
    <row r="63" spans="1:16">
      <c r="A63" s="11">
        <v>13037</v>
      </c>
      <c r="B63" s="11"/>
      <c r="C63" s="11" t="s">
        <v>27</v>
      </c>
      <c r="D63" s="12" t="s">
        <v>14</v>
      </c>
      <c r="E63" s="13" t="s">
        <v>15</v>
      </c>
      <c r="F63" s="13">
        <v>9.0239999999999991</v>
      </c>
      <c r="G63" s="13">
        <v>6.6</v>
      </c>
      <c r="H63" s="13">
        <v>6.7</v>
      </c>
      <c r="I63" s="13">
        <v>6.7</v>
      </c>
      <c r="J63" s="13">
        <f>AVERAGE(G63:I63)</f>
        <v>6.666666666666667</v>
      </c>
      <c r="K63" s="13">
        <v>6.1</v>
      </c>
      <c r="L63" s="13">
        <v>6.2</v>
      </c>
      <c r="M63" s="13">
        <v>6.15</v>
      </c>
      <c r="N63" s="13">
        <f>AVERAGE(K63:M63)</f>
        <v>6.1500000000000012</v>
      </c>
      <c r="O63" s="14">
        <f>J63/N63</f>
        <v>1.084010840108401</v>
      </c>
      <c r="P63">
        <f>J63+N63</f>
        <v>12.816666666666668</v>
      </c>
    </row>
    <row r="64" spans="1:16">
      <c r="A64" s="11">
        <v>13038</v>
      </c>
      <c r="B64" s="11"/>
      <c r="C64" s="4" t="s">
        <v>27</v>
      </c>
      <c r="D64" s="5" t="s">
        <v>14</v>
      </c>
      <c r="E64" t="s">
        <v>15</v>
      </c>
      <c r="O64" s="6"/>
    </row>
    <row r="65" spans="1:16">
      <c r="A65" s="11">
        <v>13039</v>
      </c>
      <c r="B65" s="11"/>
      <c r="C65" s="11" t="s">
        <v>27</v>
      </c>
      <c r="D65" s="12" t="s">
        <v>14</v>
      </c>
      <c r="E65" s="13" t="s">
        <v>15</v>
      </c>
      <c r="F65" s="13">
        <v>12.981</v>
      </c>
      <c r="G65" s="13">
        <v>7.1</v>
      </c>
      <c r="H65" s="13">
        <v>7.1</v>
      </c>
      <c r="I65" s="13">
        <v>7.1</v>
      </c>
      <c r="J65" s="13">
        <f>AVERAGE(G65:I65)</f>
        <v>7.0999999999999988</v>
      </c>
      <c r="K65" s="13">
        <v>6.3</v>
      </c>
      <c r="L65" s="13">
        <v>6.7</v>
      </c>
      <c r="M65" s="13">
        <v>6.5</v>
      </c>
      <c r="N65" s="13">
        <f>AVERAGE(K65:M65)</f>
        <v>6.5</v>
      </c>
      <c r="O65" s="14">
        <f>J65/N65</f>
        <v>1.0923076923076922</v>
      </c>
      <c r="P65">
        <f>J65+N65</f>
        <v>13.599999999999998</v>
      </c>
    </row>
    <row r="66" spans="1:16">
      <c r="A66" s="11">
        <v>13040</v>
      </c>
      <c r="B66" s="11"/>
      <c r="C66" s="11" t="s">
        <v>27</v>
      </c>
      <c r="D66" s="12" t="s">
        <v>14</v>
      </c>
      <c r="E66" s="13" t="s">
        <v>15</v>
      </c>
      <c r="F66" s="13">
        <v>15.173</v>
      </c>
      <c r="G66" s="13">
        <v>8.1999999999999993</v>
      </c>
      <c r="H66" s="13">
        <v>8.1999999999999993</v>
      </c>
      <c r="I66" s="13">
        <v>8.1999999999999993</v>
      </c>
      <c r="J66" s="13">
        <f>AVERAGE(G66:I66)</f>
        <v>8.1999999999999993</v>
      </c>
      <c r="K66" s="13">
        <v>7.9</v>
      </c>
      <c r="L66" s="13">
        <v>8</v>
      </c>
      <c r="M66" s="13">
        <v>8</v>
      </c>
      <c r="N66" s="13">
        <f>AVERAGE(K66:M66)</f>
        <v>7.9666666666666659</v>
      </c>
      <c r="O66" s="14">
        <f>J66/N66</f>
        <v>1.0292887029288702</v>
      </c>
      <c r="P66">
        <f>J66+N66</f>
        <v>16.166666666666664</v>
      </c>
    </row>
    <row r="67" spans="1:16">
      <c r="A67" s="11">
        <v>13041</v>
      </c>
      <c r="B67" s="11"/>
      <c r="C67" s="11" t="s">
        <v>27</v>
      </c>
      <c r="D67" s="12" t="s">
        <v>14</v>
      </c>
      <c r="E67" s="13" t="s">
        <v>15</v>
      </c>
      <c r="F67" s="13">
        <v>7.8650000000000002</v>
      </c>
      <c r="G67" s="13">
        <v>6.1</v>
      </c>
      <c r="H67" s="13">
        <v>6.3</v>
      </c>
      <c r="I67" s="13">
        <v>6.3</v>
      </c>
      <c r="J67" s="13">
        <f>AVERAGE(G67:I67)</f>
        <v>6.2333333333333334</v>
      </c>
      <c r="K67" s="13">
        <v>6.6</v>
      </c>
      <c r="L67" s="13">
        <v>6.7</v>
      </c>
      <c r="M67" s="13">
        <v>6.6</v>
      </c>
      <c r="N67" s="13">
        <f>AVERAGE(K67:M67)</f>
        <v>6.6333333333333329</v>
      </c>
      <c r="O67" s="14">
        <f>J67/N67</f>
        <v>0.93969849246231163</v>
      </c>
      <c r="P67">
        <f>J67+N67</f>
        <v>12.866666666666667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2016-08-14T22:56:15Z</dcterms:created>
  <dcterms:modified xsi:type="dcterms:W3CDTF">2016-08-14T22:59:42Z</dcterms:modified>
</cp:coreProperties>
</file>